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endo_yk2\Desktop\"/>
    </mc:Choice>
  </mc:AlternateContent>
  <xr:revisionPtr revIDLastSave="0" documentId="13_ncr:1_{ACFDC792-C370-4E8C-80E9-65625FB88401}" xr6:coauthVersionLast="47" xr6:coauthVersionMax="47" xr10:uidLastSave="{00000000-0000-0000-0000-000000000000}"/>
  <bookViews>
    <workbookView xWindow="-120" yWindow="-120" windowWidth="20730" windowHeight="11040" tabRatio="854" xr2:uid="{00000000-000D-0000-FFFF-FFFF00000000}"/>
  </bookViews>
  <sheets>
    <sheet name="R６　同窓会役員名簿" sheetId="13" r:id="rId1"/>
  </sheets>
  <definedNames>
    <definedName name="_xlnm.Print_Area" localSheetId="0">'R６　同窓会役員名簿'!$B$1:$N$38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3" l="1"/>
  <c r="H36" i="13"/>
  <c r="G36" i="13"/>
  <c r="P35" i="13"/>
  <c r="O35" i="13"/>
  <c r="H35" i="13"/>
  <c r="G35" i="13"/>
  <c r="P34" i="13"/>
  <c r="O34" i="13"/>
  <c r="H34" i="13"/>
  <c r="G34" i="13"/>
  <c r="P33" i="13"/>
  <c r="O33" i="13"/>
  <c r="H33" i="13"/>
  <c r="G33" i="13"/>
  <c r="P32" i="13"/>
  <c r="O32" i="13"/>
  <c r="H32" i="13"/>
  <c r="G32" i="13"/>
  <c r="P31" i="13"/>
  <c r="O31" i="13"/>
  <c r="H31" i="13"/>
  <c r="G31" i="13"/>
  <c r="P30" i="13"/>
  <c r="O30" i="13"/>
  <c r="H30" i="13"/>
  <c r="G30" i="13"/>
  <c r="P29" i="13"/>
  <c r="O29" i="13"/>
  <c r="H29" i="13"/>
  <c r="G29" i="13"/>
  <c r="P28" i="13"/>
  <c r="O28" i="13"/>
  <c r="H28" i="13"/>
  <c r="G28" i="13"/>
  <c r="P27" i="13"/>
  <c r="O27" i="13"/>
  <c r="H27" i="13"/>
  <c r="G27" i="13"/>
  <c r="P26" i="13"/>
  <c r="O26" i="13"/>
  <c r="H26" i="13"/>
  <c r="G26" i="13"/>
  <c r="P25" i="13"/>
  <c r="O25" i="13"/>
  <c r="H25" i="13"/>
  <c r="G25" i="13"/>
  <c r="P24" i="13"/>
  <c r="O24" i="13"/>
  <c r="H24" i="13"/>
  <c r="G24" i="13"/>
  <c r="P23" i="13"/>
  <c r="O23" i="13"/>
  <c r="H23" i="13"/>
  <c r="G23" i="13"/>
  <c r="P22" i="13"/>
  <c r="O22" i="13"/>
  <c r="H22" i="13"/>
  <c r="G22" i="13"/>
  <c r="P21" i="13"/>
  <c r="O21" i="13"/>
  <c r="H21" i="13"/>
  <c r="G21" i="13"/>
  <c r="P20" i="13"/>
  <c r="O20" i="13"/>
  <c r="H20" i="13"/>
  <c r="G20" i="13"/>
  <c r="P19" i="13"/>
  <c r="O19" i="13"/>
  <c r="H19" i="13"/>
  <c r="G19" i="13"/>
  <c r="P18" i="13"/>
  <c r="O18" i="13"/>
  <c r="H18" i="13"/>
  <c r="G18" i="13"/>
  <c r="P17" i="13"/>
  <c r="O17" i="13"/>
  <c r="H17" i="13"/>
  <c r="G17" i="13"/>
  <c r="P16" i="13"/>
  <c r="O16" i="13"/>
  <c r="H16" i="13"/>
  <c r="G16" i="13"/>
  <c r="P15" i="13"/>
  <c r="O15" i="13"/>
  <c r="H15" i="13"/>
  <c r="G15" i="13"/>
  <c r="P14" i="13"/>
  <c r="O14" i="13"/>
  <c r="H14" i="13"/>
  <c r="G14" i="13"/>
  <c r="P13" i="13"/>
  <c r="O13" i="13"/>
  <c r="H13" i="13"/>
  <c r="G13" i="13"/>
  <c r="P12" i="13"/>
  <c r="O12" i="13"/>
  <c r="H12" i="13"/>
  <c r="G12" i="13"/>
  <c r="P10" i="13"/>
  <c r="O10" i="13"/>
  <c r="H10" i="13"/>
  <c r="G10" i="13"/>
  <c r="P8" i="13"/>
  <c r="O8" i="13"/>
  <c r="H8" i="13"/>
  <c r="G8" i="13"/>
  <c r="P6" i="13"/>
  <c r="O6" i="13"/>
  <c r="H6" i="13"/>
  <c r="G6" i="13"/>
  <c r="P5" i="13"/>
  <c r="O5" i="13"/>
  <c r="H5" i="13"/>
  <c r="P4" i="13"/>
  <c r="O4" i="13"/>
  <c r="H4" i="13"/>
  <c r="G4" i="13"/>
  <c r="P3" i="13"/>
  <c r="O3" i="13"/>
  <c r="H3" i="13"/>
  <c r="G3" i="13"/>
</calcChain>
</file>

<file path=xl/sharedStrings.xml><?xml version="1.0" encoding="utf-8"?>
<sst xmlns="http://schemas.openxmlformats.org/spreadsheetml/2006/main" count="243" uniqueCount="90">
  <si>
    <t>氏名</t>
  </si>
  <si>
    <t>7桁〒</t>
  </si>
  <si>
    <t>住所1</t>
  </si>
  <si>
    <t>役職</t>
  </si>
  <si>
    <t>会長</t>
  </si>
  <si>
    <t>副会長</t>
  </si>
  <si>
    <t>常任相談役</t>
  </si>
  <si>
    <t>顧問</t>
  </si>
  <si>
    <t>監査</t>
  </si>
  <si>
    <t>常任理事</t>
  </si>
  <si>
    <t>理事</t>
  </si>
  <si>
    <t>松本 昭夫</t>
  </si>
  <si>
    <t>宮脇 正道</t>
  </si>
  <si>
    <t>青亀 恵一</t>
  </si>
  <si>
    <t>樋口 俊雄</t>
  </si>
  <si>
    <t>栗原 隆政</t>
  </si>
  <si>
    <t>足羽 弘志</t>
  </si>
  <si>
    <t>武信 順子</t>
  </si>
  <si>
    <t>小木 寛治</t>
  </si>
  <si>
    <t>三木 順詞</t>
  </si>
  <si>
    <t>清水 正人</t>
  </si>
  <si>
    <t>西田 寛司</t>
  </si>
  <si>
    <t>更田 有弘</t>
  </si>
  <si>
    <t>回卒）</t>
    <rPh sb="0" eb="1">
      <t>カイ</t>
    </rPh>
    <rPh sb="1" eb="2">
      <t>ソツ</t>
    </rPh>
    <phoneticPr fontId="2"/>
  </si>
  <si>
    <t>（第</t>
  </si>
  <si>
    <t>回卒）</t>
  </si>
  <si>
    <t>石田 耕太郎</t>
    <phoneticPr fontId="2"/>
  </si>
  <si>
    <t>秋藤 洋一</t>
  </si>
  <si>
    <t>青木 行弘</t>
  </si>
  <si>
    <t>井中 紳二</t>
  </si>
  <si>
    <t>徳安 隆志</t>
  </si>
  <si>
    <t>顧問(学校長）</t>
  </si>
  <si>
    <t>井木 敏晴</t>
  </si>
  <si>
    <t>東本 和也</t>
  </si>
  <si>
    <t>江原 剛</t>
  </si>
  <si>
    <t>太田 慶司</t>
  </si>
  <si>
    <t>校内理事</t>
  </si>
  <si>
    <t>常任理事(東京支部長)</t>
  </si>
  <si>
    <t>常任理事(関西支部長)</t>
  </si>
  <si>
    <t>常任理事(東海支部長)</t>
  </si>
  <si>
    <t>遠藤 幸久</t>
  </si>
  <si>
    <t>山本 敬</t>
    <rPh sb="0" eb="2">
      <t>ヤマモト</t>
    </rPh>
    <rPh sb="3" eb="4">
      <t>ケイ</t>
    </rPh>
    <phoneticPr fontId="2"/>
  </si>
  <si>
    <t>藤井 武親</t>
    <rPh sb="0" eb="2">
      <t>フジイ</t>
    </rPh>
    <rPh sb="3" eb="4">
      <t>ブ</t>
    </rPh>
    <rPh sb="4" eb="5">
      <t>オヤ</t>
    </rPh>
    <phoneticPr fontId="2"/>
  </si>
  <si>
    <t>校内理事(会計)</t>
    <rPh sb="5" eb="7">
      <t>カイケイ</t>
    </rPh>
    <phoneticPr fontId="2"/>
  </si>
  <si>
    <t>校内理事(事務局)</t>
    <rPh sb="5" eb="8">
      <t>ジムキョク</t>
    </rPh>
    <phoneticPr fontId="2"/>
  </si>
  <si>
    <t>校内理事(事務局長）</t>
    <phoneticPr fontId="2"/>
  </si>
  <si>
    <t>校内理事(会計）</t>
    <rPh sb="0" eb="2">
      <t>コウナイ</t>
    </rPh>
    <rPh sb="2" eb="4">
      <t>リジ</t>
    </rPh>
    <rPh sb="5" eb="7">
      <t>カイケイ</t>
    </rPh>
    <phoneticPr fontId="2"/>
  </si>
  <si>
    <t>谷本 哲也</t>
    <rPh sb="0" eb="2">
      <t>タニモト</t>
    </rPh>
    <rPh sb="3" eb="5">
      <t>テツヤ</t>
    </rPh>
    <phoneticPr fontId="2"/>
  </si>
  <si>
    <t>寺坂 和利</t>
    <phoneticPr fontId="2"/>
  </si>
  <si>
    <t xml:space="preserve">伊藤 文利 </t>
    <phoneticPr fontId="2"/>
  </si>
  <si>
    <t>杉本 美智子</t>
    <phoneticPr fontId="2"/>
  </si>
  <si>
    <t>大田 英二</t>
    <phoneticPr fontId="2"/>
  </si>
  <si>
    <t>西尾 博仁</t>
    <phoneticPr fontId="2"/>
  </si>
  <si>
    <t>田中 昭文</t>
    <phoneticPr fontId="2"/>
  </si>
  <si>
    <t>岡本 康</t>
    <phoneticPr fontId="2"/>
  </si>
  <si>
    <t>岸田 美明</t>
    <phoneticPr fontId="2"/>
  </si>
  <si>
    <t>名越 和範</t>
    <phoneticPr fontId="2"/>
  </si>
  <si>
    <t>牧　尚志</t>
    <phoneticPr fontId="2"/>
  </si>
  <si>
    <t>河田 雅志</t>
    <phoneticPr fontId="2"/>
  </si>
  <si>
    <t>御舩 斎紀</t>
    <phoneticPr fontId="2"/>
  </si>
  <si>
    <t>福光 浩</t>
    <phoneticPr fontId="2"/>
  </si>
  <si>
    <t>大田 佳典</t>
    <phoneticPr fontId="2"/>
  </si>
  <si>
    <t>大前 拓也</t>
    <phoneticPr fontId="2"/>
  </si>
  <si>
    <t>倉都 祥行</t>
    <phoneticPr fontId="2"/>
  </si>
  <si>
    <t>前田 六仁</t>
    <phoneticPr fontId="2"/>
  </si>
  <si>
    <t>山﨑 一彰</t>
    <phoneticPr fontId="2"/>
  </si>
  <si>
    <t>向井 康英</t>
    <phoneticPr fontId="2"/>
  </si>
  <si>
    <t>橋本 徳香</t>
    <phoneticPr fontId="2"/>
  </si>
  <si>
    <t>八嶋 厚</t>
    <phoneticPr fontId="2"/>
  </si>
  <si>
    <t>藤原 節</t>
    <phoneticPr fontId="2"/>
  </si>
  <si>
    <t>吉田 武章</t>
    <phoneticPr fontId="2"/>
  </si>
  <si>
    <t>名越 宗弘</t>
    <rPh sb="3" eb="4">
      <t>ムネ</t>
    </rPh>
    <rPh sb="4" eb="5">
      <t>ヒロシ</t>
    </rPh>
    <phoneticPr fontId="2"/>
  </si>
  <si>
    <t>根鈴 輝雄</t>
    <rPh sb="0" eb="2">
      <t>ネレイ</t>
    </rPh>
    <rPh sb="3" eb="4">
      <t>カガヤ</t>
    </rPh>
    <rPh sb="4" eb="5">
      <t>オス</t>
    </rPh>
    <phoneticPr fontId="2"/>
  </si>
  <si>
    <t>大津 理恵</t>
    <phoneticPr fontId="2"/>
  </si>
  <si>
    <t>森本 佳子</t>
    <phoneticPr fontId="2"/>
  </si>
  <si>
    <t>三谷 徳彦</t>
    <phoneticPr fontId="2"/>
  </si>
  <si>
    <t>山本 康夫</t>
    <rPh sb="0" eb="2">
      <t>ヤマモト</t>
    </rPh>
    <rPh sb="3" eb="5">
      <t>ヤスオ</t>
    </rPh>
    <phoneticPr fontId="2"/>
  </si>
  <si>
    <t>倉都 康行</t>
    <rPh sb="0" eb="2">
      <t>クラツ</t>
    </rPh>
    <rPh sb="3" eb="5">
      <t>ヤスユキ</t>
    </rPh>
    <phoneticPr fontId="2"/>
  </si>
  <si>
    <t>　　　</t>
    <phoneticPr fontId="2"/>
  </si>
  <si>
    <t>作成：鴨水同窓会（本部：鳥取県立倉吉東高等学校・所在地：倉吉市下田中町８０１番地）</t>
    <rPh sb="0" eb="2">
      <t>サクセイ</t>
    </rPh>
    <rPh sb="3" eb="8">
      <t>オウスイドウソウカイ</t>
    </rPh>
    <phoneticPr fontId="2"/>
  </si>
  <si>
    <t>広田 一恭</t>
    <phoneticPr fontId="2"/>
  </si>
  <si>
    <t>前田 陽一</t>
    <rPh sb="0" eb="2">
      <t>マエタ</t>
    </rPh>
    <rPh sb="3" eb="5">
      <t>ヨウイチ</t>
    </rPh>
    <phoneticPr fontId="2"/>
  </si>
  <si>
    <t>遠藤 孝之</t>
    <rPh sb="0" eb="2">
      <t>エンドウ</t>
    </rPh>
    <rPh sb="3" eb="5">
      <t>タカユキ</t>
    </rPh>
    <phoneticPr fontId="2"/>
  </si>
  <si>
    <t>金森 一途</t>
    <rPh sb="0" eb="2">
      <t>カナモリ</t>
    </rPh>
    <rPh sb="3" eb="5">
      <t>イチズ</t>
    </rPh>
    <phoneticPr fontId="2"/>
  </si>
  <si>
    <t>丸川 陽香</t>
    <rPh sb="0" eb="2">
      <t>マルカワ</t>
    </rPh>
    <rPh sb="3" eb="4">
      <t>ヨウ</t>
    </rPh>
    <rPh sb="4" eb="5">
      <t>カ</t>
    </rPh>
    <phoneticPr fontId="2"/>
  </si>
  <si>
    <t>理事</t>
    <phoneticPr fontId="2"/>
  </si>
  <si>
    <t>竹歳 真一</t>
    <rPh sb="0" eb="2">
      <t>タケトシ</t>
    </rPh>
    <rPh sb="3" eb="5">
      <t>シンイチ</t>
    </rPh>
    <phoneticPr fontId="2"/>
  </si>
  <si>
    <t>松島 悦子</t>
    <rPh sb="0" eb="2">
      <t>マツシマ</t>
    </rPh>
    <rPh sb="3" eb="5">
      <t>エツコ</t>
    </rPh>
    <phoneticPr fontId="2"/>
  </si>
  <si>
    <t>山﨑 壮太郎</t>
    <rPh sb="0" eb="2">
      <t>ヤマサキ</t>
    </rPh>
    <rPh sb="3" eb="6">
      <t>ソウタロウ</t>
    </rPh>
    <phoneticPr fontId="2"/>
  </si>
  <si>
    <r>
      <t>令和６年度 鴨水同窓会役員名簿　　　　　</t>
    </r>
    <r>
      <rPr>
        <b/>
        <sz val="12"/>
        <color rgb="FF000000"/>
        <rFont val="ＭＳ Ｐゴシック"/>
        <family val="3"/>
        <charset val="128"/>
        <scheme val="minor"/>
      </rPr>
      <t>敬称略</t>
    </r>
    <rPh sb="0" eb="2">
      <t>レイワ</t>
    </rPh>
    <rPh sb="13" eb="14">
      <t>メイ</t>
    </rPh>
    <rPh sb="16" eb="19">
      <t>ケイショウリャク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</si>
</sst>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rgb="FF000000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7" fillId="2" borderId="6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shrinkToFit="1"/>
    </xf>
    <xf numFmtId="0" fontId="6" fillId="0" borderId="23" xfId="0" applyFont="1" applyBorder="1">
      <alignment vertical="center"/>
    </xf>
    <xf numFmtId="0" fontId="5" fillId="2" borderId="5" xfId="0" applyFont="1" applyFill="1" applyBorder="1" applyAlignment="1">
      <alignment horizontal="left" vertical="center" shrinkToFit="1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right" vertical="center"/>
    </xf>
    <xf numFmtId="0" fontId="8" fillId="0" borderId="21" xfId="0" applyFont="1" applyBorder="1">
      <alignment vertical="center"/>
    </xf>
    <xf numFmtId="0" fontId="6" fillId="0" borderId="28" xfId="0" applyFont="1" applyBorder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8" fillId="0" borderId="29" xfId="0" applyFont="1" applyBorder="1">
      <alignment vertical="center"/>
    </xf>
    <xf numFmtId="0" fontId="7" fillId="2" borderId="21" xfId="0" applyFont="1" applyFill="1" applyBorder="1" applyAlignment="1">
      <alignment horizontal="left" vertical="center" wrapText="1"/>
    </xf>
    <xf numFmtId="0" fontId="10" fillId="0" borderId="33" xfId="0" applyFont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top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9FCE-C7C1-4EDD-8F67-29D84621FD34}">
  <dimension ref="A1:P52"/>
  <sheetViews>
    <sheetView tabSelected="1" topLeftCell="B2" zoomScaleNormal="100" workbookViewId="0">
      <selection activeCell="D30" sqref="D30"/>
    </sheetView>
  </sheetViews>
  <sheetFormatPr defaultRowHeight="13.5" x14ac:dyDescent="0.15"/>
  <cols>
    <col min="1" max="1" width="3.875" style="2" hidden="1" customWidth="1"/>
    <col min="2" max="2" width="15.875" customWidth="1"/>
    <col min="3" max="3" width="5" bestFit="1" customWidth="1"/>
    <col min="4" max="4" width="3.625" customWidth="1"/>
    <col min="5" max="5" width="6.75" bestFit="1" customWidth="1"/>
    <col min="6" max="6" width="15" customWidth="1"/>
    <col min="7" max="7" width="13.5" hidden="1" customWidth="1"/>
    <col min="8" max="8" width="1.75" hidden="1" customWidth="1"/>
    <col min="9" max="9" width="3" hidden="1" customWidth="1"/>
    <col min="10" max="10" width="12.5" customWidth="1"/>
    <col min="11" max="11" width="5" bestFit="1" customWidth="1"/>
    <col min="12" max="12" width="3.625" customWidth="1"/>
    <col min="13" max="13" width="6.75" bestFit="1" customWidth="1"/>
    <col min="14" max="14" width="15" customWidth="1"/>
    <col min="15" max="15" width="10" hidden="1" customWidth="1"/>
    <col min="16" max="16" width="15.5" hidden="1" customWidth="1"/>
    <col min="17" max="17" width="8.5" bestFit="1" customWidth="1"/>
  </cols>
  <sheetData>
    <row r="1" spans="1:16" ht="29.25" customHeight="1" x14ac:dyDescent="0.15">
      <c r="A1" s="11"/>
      <c r="B1" s="68" t="s">
        <v>89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ht="16.5" customHeight="1" x14ac:dyDescent="0.15">
      <c r="A2" s="9"/>
      <c r="B2" s="10" t="s">
        <v>3</v>
      </c>
      <c r="C2" s="12"/>
      <c r="D2" s="39"/>
      <c r="E2" s="13"/>
      <c r="F2" s="9" t="s">
        <v>0</v>
      </c>
      <c r="G2" s="9" t="s">
        <v>1</v>
      </c>
      <c r="H2" s="9" t="s">
        <v>2</v>
      </c>
      <c r="I2" s="14"/>
      <c r="J2" s="10" t="s">
        <v>3</v>
      </c>
      <c r="K2" s="12"/>
      <c r="L2" s="12"/>
      <c r="M2" s="13"/>
      <c r="N2" s="9" t="s">
        <v>0</v>
      </c>
      <c r="O2" s="1" t="s">
        <v>1</v>
      </c>
      <c r="P2" s="1" t="s">
        <v>2</v>
      </c>
    </row>
    <row r="3" spans="1:16" ht="21.75" customHeight="1" x14ac:dyDescent="0.15">
      <c r="A3" s="4">
        <v>1</v>
      </c>
      <c r="B3" s="5" t="s">
        <v>4</v>
      </c>
      <c r="C3" s="22" t="s">
        <v>24</v>
      </c>
      <c r="D3" s="45">
        <v>25</v>
      </c>
      <c r="E3" s="23" t="s">
        <v>25</v>
      </c>
      <c r="F3" s="43" t="s">
        <v>42</v>
      </c>
      <c r="G3" s="5" t="e">
        <f>VLOOKUP($A3,#REF!,5,FALSE)</f>
        <v>#REF!</v>
      </c>
      <c r="H3" s="5" t="e">
        <f>VLOOKUP($A3,#REF!,6,FALSE)</f>
        <v>#REF!</v>
      </c>
      <c r="I3" s="6">
        <v>33</v>
      </c>
      <c r="J3" s="34" t="s">
        <v>10</v>
      </c>
      <c r="K3" s="15" t="s">
        <v>24</v>
      </c>
      <c r="L3" s="15">
        <v>22</v>
      </c>
      <c r="M3" s="36" t="s">
        <v>23</v>
      </c>
      <c r="N3" s="8" t="s">
        <v>13</v>
      </c>
      <c r="O3" s="20" t="e">
        <f>VLOOKUP(#REF!,#REF!,5,FALSE)</f>
        <v>#REF!</v>
      </c>
      <c r="P3" s="5" t="e">
        <f>VLOOKUP(#REF!,#REF!,6,FALSE)</f>
        <v>#REF!</v>
      </c>
    </row>
    <row r="4" spans="1:16" ht="21.75" customHeight="1" x14ac:dyDescent="0.15">
      <c r="A4" s="6">
        <v>2</v>
      </c>
      <c r="B4" s="21" t="s">
        <v>5</v>
      </c>
      <c r="C4" s="22" t="s">
        <v>24</v>
      </c>
      <c r="D4" s="45">
        <v>29</v>
      </c>
      <c r="E4" s="23" t="s">
        <v>25</v>
      </c>
      <c r="F4" s="43" t="s">
        <v>48</v>
      </c>
      <c r="G4" s="5" t="e">
        <f>VLOOKUP($A4,#REF!,5,FALSE)</f>
        <v>#REF!</v>
      </c>
      <c r="H4" s="5" t="e">
        <f>VLOOKUP($A4,#REF!,6,FALSE)</f>
        <v>#REF!</v>
      </c>
      <c r="I4" s="25">
        <v>34</v>
      </c>
      <c r="J4" s="7" t="s">
        <v>10</v>
      </c>
      <c r="K4" s="15" t="s">
        <v>24</v>
      </c>
      <c r="L4" s="15">
        <v>22</v>
      </c>
      <c r="M4" s="36" t="s">
        <v>23</v>
      </c>
      <c r="N4" s="8" t="s">
        <v>14</v>
      </c>
      <c r="O4" s="3" t="e">
        <f>VLOOKUP($I3,#REF!,5,FALSE)</f>
        <v>#REF!</v>
      </c>
      <c r="P4" s="3" t="e">
        <f>VLOOKUP($I3,#REF!,6,FALSE)</f>
        <v>#REF!</v>
      </c>
    </row>
    <row r="5" spans="1:16" ht="21.75" customHeight="1" x14ac:dyDescent="0.15">
      <c r="A5" s="6">
        <v>3</v>
      </c>
      <c r="B5" s="21" t="s">
        <v>5</v>
      </c>
      <c r="C5" s="22" t="s">
        <v>24</v>
      </c>
      <c r="D5" s="45">
        <v>32</v>
      </c>
      <c r="E5" s="23" t="s">
        <v>25</v>
      </c>
      <c r="F5" s="43" t="s">
        <v>71</v>
      </c>
      <c r="G5" s="5" t="e">
        <f>VLOOKUP($A5,#REF!,5,FALSE)</f>
        <v>#REF!</v>
      </c>
      <c r="H5" s="5" t="e">
        <f>VLOOKUP($A5,#REF!,6,FALSE)</f>
        <v>#REF!</v>
      </c>
      <c r="I5" s="26">
        <v>35</v>
      </c>
      <c r="J5" s="7" t="s">
        <v>10</v>
      </c>
      <c r="K5" s="15" t="s">
        <v>24</v>
      </c>
      <c r="L5" s="15">
        <v>22</v>
      </c>
      <c r="M5" s="36" t="s">
        <v>23</v>
      </c>
      <c r="N5" s="8" t="s">
        <v>15</v>
      </c>
      <c r="O5" s="3" t="e">
        <f>VLOOKUP($I4,#REF!,5,FALSE)</f>
        <v>#REF!</v>
      </c>
      <c r="P5" s="3" t="e">
        <f>VLOOKUP($I4,#REF!,6,FALSE)</f>
        <v>#REF!</v>
      </c>
    </row>
    <row r="6" spans="1:16" ht="21.75" customHeight="1" x14ac:dyDescent="0.15">
      <c r="A6" s="18">
        <v>4</v>
      </c>
      <c r="B6" s="21" t="s">
        <v>5</v>
      </c>
      <c r="C6" s="22" t="s">
        <v>24</v>
      </c>
      <c r="D6" s="22">
        <v>29</v>
      </c>
      <c r="E6" s="23" t="s">
        <v>25</v>
      </c>
      <c r="F6" s="43" t="s">
        <v>66</v>
      </c>
      <c r="G6" s="5" t="e">
        <f>VLOOKUP($A6,#REF!,5,FALSE)</f>
        <v>#REF!</v>
      </c>
      <c r="H6" s="5" t="e">
        <f>VLOOKUP($A6,#REF!,6,FALSE)</f>
        <v>#REF!</v>
      </c>
      <c r="I6" s="25">
        <v>36</v>
      </c>
      <c r="J6" s="7" t="s">
        <v>10</v>
      </c>
      <c r="K6" s="15" t="s">
        <v>24</v>
      </c>
      <c r="L6" s="15">
        <v>24</v>
      </c>
      <c r="M6" s="36" t="s">
        <v>23</v>
      </c>
      <c r="N6" s="8" t="s">
        <v>27</v>
      </c>
      <c r="O6" s="3" t="e">
        <f>VLOOKUP($I5,#REF!,5,FALSE)</f>
        <v>#REF!</v>
      </c>
      <c r="P6" s="3" t="e">
        <f>VLOOKUP($I5,#REF!,6,FALSE)</f>
        <v>#REF!</v>
      </c>
    </row>
    <row r="7" spans="1:16" ht="21.75" customHeight="1" x14ac:dyDescent="0.15">
      <c r="A7" s="18"/>
      <c r="B7" s="21" t="s">
        <v>5</v>
      </c>
      <c r="C7" s="22" t="s">
        <v>24</v>
      </c>
      <c r="D7" s="22">
        <v>35</v>
      </c>
      <c r="E7" s="27" t="s">
        <v>23</v>
      </c>
      <c r="F7" s="53" t="s">
        <v>32</v>
      </c>
      <c r="G7" s="5"/>
      <c r="H7" s="5"/>
      <c r="I7" s="25"/>
      <c r="J7" s="7" t="s">
        <v>10</v>
      </c>
      <c r="K7" s="15" t="s">
        <v>24</v>
      </c>
      <c r="L7" s="15">
        <v>25</v>
      </c>
      <c r="M7" s="36" t="s">
        <v>23</v>
      </c>
      <c r="N7" s="8" t="s">
        <v>16</v>
      </c>
      <c r="O7" s="3"/>
      <c r="P7" s="3"/>
    </row>
    <row r="8" spans="1:16" ht="21.75" customHeight="1" x14ac:dyDescent="0.15">
      <c r="A8" s="6">
        <v>5</v>
      </c>
      <c r="B8" s="21" t="s">
        <v>6</v>
      </c>
      <c r="C8" s="22" t="s">
        <v>24</v>
      </c>
      <c r="D8" s="45">
        <v>3</v>
      </c>
      <c r="E8" s="23" t="s">
        <v>25</v>
      </c>
      <c r="F8" s="43" t="s">
        <v>49</v>
      </c>
      <c r="G8" s="5" t="e">
        <f>VLOOKUP($A8,#REF!,5,FALSE)</f>
        <v>#REF!</v>
      </c>
      <c r="H8" s="5" t="e">
        <f>VLOOKUP($A8,#REF!,6,FALSE)</f>
        <v>#REF!</v>
      </c>
      <c r="I8" s="26">
        <v>37</v>
      </c>
      <c r="J8" s="7" t="s">
        <v>10</v>
      </c>
      <c r="K8" s="15" t="s">
        <v>24</v>
      </c>
      <c r="L8" s="15">
        <v>25</v>
      </c>
      <c r="M8" s="36" t="s">
        <v>23</v>
      </c>
      <c r="N8" s="8" t="s">
        <v>72</v>
      </c>
      <c r="O8" s="3" t="e">
        <f>VLOOKUP($I6,#REF!,5,FALSE)</f>
        <v>#REF!</v>
      </c>
      <c r="P8" s="3" t="e">
        <f>VLOOKUP($I6,#REF!,6,FALSE)</f>
        <v>#REF!</v>
      </c>
    </row>
    <row r="9" spans="1:16" ht="21.75" customHeight="1" x14ac:dyDescent="0.15">
      <c r="A9" s="6"/>
      <c r="B9" s="21" t="s">
        <v>6</v>
      </c>
      <c r="C9" s="22" t="s">
        <v>24</v>
      </c>
      <c r="D9" s="45">
        <v>17</v>
      </c>
      <c r="E9" s="23" t="s">
        <v>25</v>
      </c>
      <c r="F9" s="43" t="s">
        <v>50</v>
      </c>
      <c r="G9" s="5"/>
      <c r="H9" s="5"/>
      <c r="I9" s="25"/>
      <c r="J9" s="7" t="s">
        <v>10</v>
      </c>
      <c r="K9" s="15" t="s">
        <v>24</v>
      </c>
      <c r="L9" s="15">
        <v>26</v>
      </c>
      <c r="M9" s="36" t="s">
        <v>23</v>
      </c>
      <c r="N9" s="8" t="s">
        <v>28</v>
      </c>
      <c r="O9" s="3"/>
      <c r="P9" s="3"/>
    </row>
    <row r="10" spans="1:16" ht="21.75" customHeight="1" x14ac:dyDescent="0.15">
      <c r="A10" s="6">
        <v>6</v>
      </c>
      <c r="B10" s="21" t="s">
        <v>6</v>
      </c>
      <c r="C10" s="22" t="s">
        <v>24</v>
      </c>
      <c r="D10" s="45">
        <v>20</v>
      </c>
      <c r="E10" s="23" t="s">
        <v>25</v>
      </c>
      <c r="F10" s="43" t="s">
        <v>51</v>
      </c>
      <c r="G10" s="5" t="e">
        <f>VLOOKUP($A10,#REF!,5,FALSE)</f>
        <v>#REF!</v>
      </c>
      <c r="H10" s="5" t="e">
        <f>VLOOKUP($A10,#REF!,6,FALSE)</f>
        <v>#REF!</v>
      </c>
      <c r="I10" s="25">
        <v>38</v>
      </c>
      <c r="J10" s="7" t="s">
        <v>10</v>
      </c>
      <c r="K10" s="15" t="s">
        <v>24</v>
      </c>
      <c r="L10" s="15">
        <v>26</v>
      </c>
      <c r="M10" s="36" t="s">
        <v>23</v>
      </c>
      <c r="N10" s="8" t="s">
        <v>17</v>
      </c>
      <c r="O10" s="3" t="e">
        <f>VLOOKUP($I8,#REF!,5,FALSE)</f>
        <v>#REF!</v>
      </c>
      <c r="P10" s="3" t="e">
        <f>VLOOKUP($I8,#REF!,6,FALSE)</f>
        <v>#REF!</v>
      </c>
    </row>
    <row r="11" spans="1:16" ht="21.75" customHeight="1" x14ac:dyDescent="0.15">
      <c r="A11" s="6"/>
      <c r="B11" s="21" t="s">
        <v>7</v>
      </c>
      <c r="C11" s="22" t="s">
        <v>24</v>
      </c>
      <c r="D11" s="45">
        <v>19</v>
      </c>
      <c r="E11" s="23" t="s">
        <v>25</v>
      </c>
      <c r="F11" s="43" t="s">
        <v>26</v>
      </c>
      <c r="G11" s="5"/>
      <c r="H11" s="5"/>
      <c r="I11" s="25"/>
      <c r="J11" s="7" t="s">
        <v>10</v>
      </c>
      <c r="K11" s="22" t="s">
        <v>24</v>
      </c>
      <c r="L11" s="22">
        <v>26</v>
      </c>
      <c r="M11" s="27" t="s">
        <v>23</v>
      </c>
      <c r="N11" s="24" t="s">
        <v>29</v>
      </c>
      <c r="O11" s="3"/>
      <c r="P11" s="3"/>
    </row>
    <row r="12" spans="1:16" ht="21.75" customHeight="1" x14ac:dyDescent="0.15">
      <c r="A12" s="6">
        <v>7</v>
      </c>
      <c r="B12" s="21" t="s">
        <v>7</v>
      </c>
      <c r="C12" s="22" t="s">
        <v>24</v>
      </c>
      <c r="D12" s="45">
        <v>28</v>
      </c>
      <c r="E12" s="23" t="s">
        <v>25</v>
      </c>
      <c r="F12" s="43" t="s">
        <v>80</v>
      </c>
      <c r="G12" s="5" t="e">
        <f>VLOOKUP($A12,#REF!,5,FALSE)</f>
        <v>#REF!</v>
      </c>
      <c r="H12" s="5" t="e">
        <f>VLOOKUP($A12,#REF!,6,FALSE)</f>
        <v>#REF!</v>
      </c>
      <c r="I12" s="26">
        <v>39</v>
      </c>
      <c r="J12" s="7" t="s">
        <v>10</v>
      </c>
      <c r="K12" s="15" t="s">
        <v>24</v>
      </c>
      <c r="L12" s="15">
        <v>27</v>
      </c>
      <c r="M12" s="36" t="s">
        <v>23</v>
      </c>
      <c r="N12" s="8" t="s">
        <v>30</v>
      </c>
      <c r="O12" s="3" t="e">
        <f>VLOOKUP($I10,#REF!,5,FALSE)</f>
        <v>#REF!</v>
      </c>
      <c r="P12" s="3" t="e">
        <f>VLOOKUP($I10,#REF!,6,FALSE)</f>
        <v>#REF!</v>
      </c>
    </row>
    <row r="13" spans="1:16" ht="21.75" customHeight="1" x14ac:dyDescent="0.15">
      <c r="A13" s="6">
        <v>8</v>
      </c>
      <c r="B13" s="21" t="s">
        <v>7</v>
      </c>
      <c r="C13" s="22" t="s">
        <v>24</v>
      </c>
      <c r="D13" s="22">
        <v>5</v>
      </c>
      <c r="E13" s="23" t="s">
        <v>25</v>
      </c>
      <c r="F13" s="43" t="s">
        <v>52</v>
      </c>
      <c r="G13" s="5" t="e">
        <f>VLOOKUP($A13,#REF!,5,FALSE)</f>
        <v>#REF!</v>
      </c>
      <c r="H13" s="5" t="e">
        <f>VLOOKUP($A13,#REF!,6,FALSE)</f>
        <v>#REF!</v>
      </c>
      <c r="I13" s="25">
        <v>40</v>
      </c>
      <c r="J13" s="21" t="s">
        <v>10</v>
      </c>
      <c r="K13" s="15" t="s">
        <v>24</v>
      </c>
      <c r="L13" s="15">
        <v>29</v>
      </c>
      <c r="M13" s="36" t="s">
        <v>23</v>
      </c>
      <c r="N13" s="8" t="s">
        <v>18</v>
      </c>
      <c r="O13" s="3" t="e">
        <f>VLOOKUP($I12,#REF!,5,FALSE)</f>
        <v>#REF!</v>
      </c>
      <c r="P13" s="3" t="e">
        <f>VLOOKUP($I12,#REF!,6,FALSE)</f>
        <v>#REF!</v>
      </c>
    </row>
    <row r="14" spans="1:16" ht="21.75" customHeight="1" x14ac:dyDescent="0.15">
      <c r="A14" s="6">
        <v>9</v>
      </c>
      <c r="B14" s="21" t="s">
        <v>7</v>
      </c>
      <c r="C14" s="22" t="s">
        <v>24</v>
      </c>
      <c r="D14" s="22">
        <v>11</v>
      </c>
      <c r="E14" s="23" t="s">
        <v>25</v>
      </c>
      <c r="F14" s="43" t="s">
        <v>53</v>
      </c>
      <c r="G14" s="5" t="e">
        <f>VLOOKUP($A14,#REF!,5,FALSE)</f>
        <v>#REF!</v>
      </c>
      <c r="H14" s="5" t="e">
        <f>VLOOKUP($A14,#REF!,6,FALSE)</f>
        <v>#REF!</v>
      </c>
      <c r="I14" s="26">
        <v>41</v>
      </c>
      <c r="J14" s="7" t="s">
        <v>10</v>
      </c>
      <c r="K14" s="15" t="s">
        <v>24</v>
      </c>
      <c r="L14" s="15">
        <v>30</v>
      </c>
      <c r="M14" s="36" t="s">
        <v>23</v>
      </c>
      <c r="N14" s="8" t="s">
        <v>19</v>
      </c>
      <c r="O14" s="3" t="e">
        <f>VLOOKUP($I13,#REF!,5,FALSE)</f>
        <v>#REF!</v>
      </c>
      <c r="P14" s="3" t="e">
        <f>VLOOKUP($I13,#REF!,6,FALSE)</f>
        <v>#REF!</v>
      </c>
    </row>
    <row r="15" spans="1:16" ht="21.75" customHeight="1" x14ac:dyDescent="0.15">
      <c r="A15" s="6">
        <v>10</v>
      </c>
      <c r="B15" s="21" t="s">
        <v>7</v>
      </c>
      <c r="C15" s="22" t="s">
        <v>24</v>
      </c>
      <c r="D15" s="22">
        <v>13</v>
      </c>
      <c r="E15" s="23" t="s">
        <v>25</v>
      </c>
      <c r="F15" s="43" t="s">
        <v>54</v>
      </c>
      <c r="G15" s="5" t="e">
        <f>VLOOKUP($A15,#REF!,5,FALSE)</f>
        <v>#REF!</v>
      </c>
      <c r="H15" s="5" t="e">
        <f>VLOOKUP($A15,#REF!,6,FALSE)</f>
        <v>#REF!</v>
      </c>
      <c r="I15" s="25">
        <v>42</v>
      </c>
      <c r="J15" s="7" t="s">
        <v>10</v>
      </c>
      <c r="K15" s="15" t="s">
        <v>24</v>
      </c>
      <c r="L15" s="15">
        <v>31</v>
      </c>
      <c r="M15" s="36" t="s">
        <v>23</v>
      </c>
      <c r="N15" s="8" t="s">
        <v>20</v>
      </c>
      <c r="O15" s="3" t="e">
        <f>VLOOKUP($I14,#REF!,5,FALSE)</f>
        <v>#REF!</v>
      </c>
      <c r="P15" s="3" t="e">
        <f>VLOOKUP($I14,#REF!,6,FALSE)</f>
        <v>#REF!</v>
      </c>
    </row>
    <row r="16" spans="1:16" ht="21.75" customHeight="1" x14ac:dyDescent="0.15">
      <c r="A16" s="6">
        <v>11</v>
      </c>
      <c r="B16" s="21" t="s">
        <v>7</v>
      </c>
      <c r="C16" s="22" t="s">
        <v>24</v>
      </c>
      <c r="D16" s="22">
        <v>16</v>
      </c>
      <c r="E16" s="23" t="s">
        <v>25</v>
      </c>
      <c r="F16" s="43" t="s">
        <v>55</v>
      </c>
      <c r="G16" s="5" t="e">
        <f>VLOOKUP($A16,#REF!,5,FALSE)</f>
        <v>#REF!</v>
      </c>
      <c r="H16" s="5" t="e">
        <f>VLOOKUP($A16,#REF!,6,FALSE)</f>
        <v>#REF!</v>
      </c>
      <c r="I16" s="26">
        <v>43</v>
      </c>
      <c r="J16" s="7" t="s">
        <v>10</v>
      </c>
      <c r="K16" s="15" t="s">
        <v>24</v>
      </c>
      <c r="L16" s="15">
        <v>31</v>
      </c>
      <c r="M16" s="36" t="s">
        <v>23</v>
      </c>
      <c r="N16" s="8" t="s">
        <v>21</v>
      </c>
      <c r="O16" s="3" t="e">
        <f>VLOOKUP($I15,#REF!,5,FALSE)</f>
        <v>#REF!</v>
      </c>
      <c r="P16" s="3" t="e">
        <f>VLOOKUP($I15,#REF!,6,FALSE)</f>
        <v>#REF!</v>
      </c>
    </row>
    <row r="17" spans="1:16" ht="21.75" customHeight="1" x14ac:dyDescent="0.15">
      <c r="A17" s="6">
        <v>12</v>
      </c>
      <c r="B17" s="21" t="s">
        <v>7</v>
      </c>
      <c r="C17" s="22" t="s">
        <v>24</v>
      </c>
      <c r="D17" s="22">
        <v>20</v>
      </c>
      <c r="E17" s="23" t="s">
        <v>25</v>
      </c>
      <c r="F17" s="43" t="s">
        <v>56</v>
      </c>
      <c r="G17" s="5" t="e">
        <f>VLOOKUP($A17,#REF!,5,FALSE)</f>
        <v>#REF!</v>
      </c>
      <c r="H17" s="5" t="e">
        <f>VLOOKUP($A17,#REF!,6,FALSE)</f>
        <v>#REF!</v>
      </c>
      <c r="I17" s="25">
        <v>44</v>
      </c>
      <c r="J17" s="7" t="s">
        <v>10</v>
      </c>
      <c r="K17" s="15" t="s">
        <v>24</v>
      </c>
      <c r="L17" s="15">
        <v>32</v>
      </c>
      <c r="M17" s="36" t="s">
        <v>23</v>
      </c>
      <c r="N17" s="19" t="s">
        <v>22</v>
      </c>
      <c r="O17" s="3" t="e">
        <f>VLOOKUP($I16,#REF!,5,FALSE)</f>
        <v>#REF!</v>
      </c>
      <c r="P17" s="3" t="e">
        <f>VLOOKUP($I16,#REF!,6,FALSE)</f>
        <v>#REF!</v>
      </c>
    </row>
    <row r="18" spans="1:16" ht="21.75" customHeight="1" x14ac:dyDescent="0.15">
      <c r="A18" s="6">
        <v>13</v>
      </c>
      <c r="B18" s="21" t="s">
        <v>7</v>
      </c>
      <c r="C18" s="22" t="s">
        <v>24</v>
      </c>
      <c r="D18" s="22">
        <v>23</v>
      </c>
      <c r="E18" s="23" t="s">
        <v>25</v>
      </c>
      <c r="F18" s="43" t="s">
        <v>57</v>
      </c>
      <c r="G18" s="5" t="e">
        <f>VLOOKUP($A18,#REF!,5,FALSE)</f>
        <v>#REF!</v>
      </c>
      <c r="H18" s="5" t="e">
        <f>VLOOKUP($A18,#REF!,6,FALSE)</f>
        <v>#REF!</v>
      </c>
      <c r="I18" s="26">
        <v>45</v>
      </c>
      <c r="J18" s="7" t="s">
        <v>10</v>
      </c>
      <c r="K18" s="15" t="s">
        <v>24</v>
      </c>
      <c r="L18" s="15">
        <v>35</v>
      </c>
      <c r="M18" s="36" t="s">
        <v>23</v>
      </c>
      <c r="N18" s="19" t="s">
        <v>33</v>
      </c>
      <c r="O18" s="3" t="e">
        <f>VLOOKUP($I17,#REF!,5,FALSE)</f>
        <v>#REF!</v>
      </c>
      <c r="P18" s="3" t="e">
        <f>VLOOKUP($I17,#REF!,6,FALSE)</f>
        <v>#REF!</v>
      </c>
    </row>
    <row r="19" spans="1:16" ht="21.75" customHeight="1" x14ac:dyDescent="0.15">
      <c r="A19" s="6">
        <v>14</v>
      </c>
      <c r="B19" s="28" t="s">
        <v>7</v>
      </c>
      <c r="C19" s="22" t="s">
        <v>24</v>
      </c>
      <c r="D19" s="22">
        <v>27</v>
      </c>
      <c r="E19" s="23" t="s">
        <v>25</v>
      </c>
      <c r="F19" s="43" t="s">
        <v>58</v>
      </c>
      <c r="G19" s="5" t="e">
        <f>VLOOKUP($A19,#REF!,5,FALSE)</f>
        <v>#REF!</v>
      </c>
      <c r="H19" s="5" t="e">
        <f>VLOOKUP($A19,#REF!,6,FALSE)</f>
        <v>#REF!</v>
      </c>
      <c r="I19" s="25">
        <v>46</v>
      </c>
      <c r="J19" s="33" t="s">
        <v>10</v>
      </c>
      <c r="K19" s="15" t="s">
        <v>24</v>
      </c>
      <c r="L19" s="15">
        <v>36</v>
      </c>
      <c r="M19" s="36" t="s">
        <v>23</v>
      </c>
      <c r="N19" s="19" t="s">
        <v>41</v>
      </c>
      <c r="O19" s="3" t="e">
        <f>VLOOKUP($I18,#REF!,5,FALSE)</f>
        <v>#REF!</v>
      </c>
      <c r="P19" s="3" t="e">
        <f>VLOOKUP($I18,#REF!,6,FALSE)</f>
        <v>#REF!</v>
      </c>
    </row>
    <row r="20" spans="1:16" ht="21.75" customHeight="1" x14ac:dyDescent="0.15">
      <c r="A20" s="6">
        <v>15</v>
      </c>
      <c r="B20" s="21" t="s">
        <v>7</v>
      </c>
      <c r="C20" s="22" t="s">
        <v>24</v>
      </c>
      <c r="D20" s="22">
        <v>29</v>
      </c>
      <c r="E20" s="23" t="s">
        <v>25</v>
      </c>
      <c r="F20" s="43" t="s">
        <v>59</v>
      </c>
      <c r="G20" s="5" t="e">
        <f>VLOOKUP($A20,#REF!,5,FALSE)</f>
        <v>#REF!</v>
      </c>
      <c r="H20" s="5" t="e">
        <f>VLOOKUP($A20,#REF!,6,FALSE)</f>
        <v>#REF!</v>
      </c>
      <c r="I20" s="26">
        <v>47</v>
      </c>
      <c r="J20" s="55" t="s">
        <v>10</v>
      </c>
      <c r="K20" s="15" t="s">
        <v>24</v>
      </c>
      <c r="L20" s="15">
        <v>41</v>
      </c>
      <c r="M20" s="36" t="s">
        <v>23</v>
      </c>
      <c r="N20" s="19" t="s">
        <v>47</v>
      </c>
      <c r="O20" s="3" t="e">
        <f>VLOOKUP($I19,#REF!,5,FALSE)</f>
        <v>#REF!</v>
      </c>
      <c r="P20" s="3" t="e">
        <f>VLOOKUP($I19,#REF!,6,FALSE)</f>
        <v>#REF!</v>
      </c>
    </row>
    <row r="21" spans="1:16" ht="21.75" customHeight="1" x14ac:dyDescent="0.15">
      <c r="A21" s="6">
        <v>16</v>
      </c>
      <c r="B21" s="21" t="s">
        <v>31</v>
      </c>
      <c r="C21" s="22" t="s">
        <v>24</v>
      </c>
      <c r="D21" s="22">
        <v>34</v>
      </c>
      <c r="E21" s="27" t="s">
        <v>25</v>
      </c>
      <c r="F21" s="43" t="s">
        <v>60</v>
      </c>
      <c r="G21" s="5" t="e">
        <f>VLOOKUP($A21,#REF!,5,FALSE)</f>
        <v>#REF!</v>
      </c>
      <c r="H21" s="5" t="e">
        <f>VLOOKUP($A21,#REF!,6,FALSE)</f>
        <v>#REF!</v>
      </c>
      <c r="I21" s="25">
        <v>48</v>
      </c>
      <c r="J21" s="33" t="s">
        <v>10</v>
      </c>
      <c r="K21" s="15" t="s">
        <v>24</v>
      </c>
      <c r="L21" s="15">
        <v>42</v>
      </c>
      <c r="M21" s="36" t="s">
        <v>23</v>
      </c>
      <c r="N21" s="19" t="s">
        <v>34</v>
      </c>
      <c r="O21" s="3" t="e">
        <f>VLOOKUP($I20,#REF!,5,FALSE)</f>
        <v>#REF!</v>
      </c>
      <c r="P21" s="3" t="e">
        <f>VLOOKUP($I20,#REF!,6,FALSE)</f>
        <v>#REF!</v>
      </c>
    </row>
    <row r="22" spans="1:16" ht="21.75" customHeight="1" x14ac:dyDescent="0.15">
      <c r="A22" s="6">
        <v>17</v>
      </c>
      <c r="B22" s="21" t="s">
        <v>8</v>
      </c>
      <c r="C22" s="22" t="s">
        <v>24</v>
      </c>
      <c r="D22" s="22">
        <v>19</v>
      </c>
      <c r="E22" s="23" t="s">
        <v>25</v>
      </c>
      <c r="F22" s="43" t="s">
        <v>61</v>
      </c>
      <c r="G22" s="5" t="e">
        <f>VLOOKUP($A22,#REF!,5,FALSE)</f>
        <v>#REF!</v>
      </c>
      <c r="H22" s="5" t="e">
        <f>VLOOKUP($A22,#REF!,6,FALSE)</f>
        <v>#REF!</v>
      </c>
      <c r="I22" s="26">
        <v>49</v>
      </c>
      <c r="J22" s="33" t="s">
        <v>10</v>
      </c>
      <c r="K22" s="15" t="s">
        <v>24</v>
      </c>
      <c r="L22" s="15">
        <v>45</v>
      </c>
      <c r="M22" s="36" t="s">
        <v>23</v>
      </c>
      <c r="N22" s="19" t="s">
        <v>35</v>
      </c>
      <c r="O22" s="3" t="e">
        <f>VLOOKUP($I21,#REF!,5,FALSE)</f>
        <v>#REF!</v>
      </c>
      <c r="P22" s="3" t="e">
        <f>VLOOKUP($I21,#REF!,6,FALSE)</f>
        <v>#REF!</v>
      </c>
    </row>
    <row r="23" spans="1:16" ht="21.75" customHeight="1" x14ac:dyDescent="0.15">
      <c r="A23" s="6">
        <v>18</v>
      </c>
      <c r="B23" s="21" t="s">
        <v>8</v>
      </c>
      <c r="C23" s="22" t="s">
        <v>24</v>
      </c>
      <c r="D23" s="22">
        <v>24</v>
      </c>
      <c r="E23" s="23" t="s">
        <v>25</v>
      </c>
      <c r="F23" s="43" t="s">
        <v>62</v>
      </c>
      <c r="G23" s="5" t="e">
        <f>VLOOKUP($A23,#REF!,5,FALSE)</f>
        <v>#REF!</v>
      </c>
      <c r="H23" s="5" t="e">
        <f>VLOOKUP($A23,#REF!,6,FALSE)</f>
        <v>#REF!</v>
      </c>
      <c r="I23" s="25">
        <v>50</v>
      </c>
      <c r="J23" s="7" t="s">
        <v>36</v>
      </c>
      <c r="K23" s="51"/>
      <c r="L23" s="51"/>
      <c r="M23" s="52"/>
      <c r="N23" s="19" t="s">
        <v>75</v>
      </c>
      <c r="O23" s="3" t="e">
        <f>VLOOKUP($I22,#REF!,5,FALSE)</f>
        <v>#REF!</v>
      </c>
      <c r="P23" s="3" t="e">
        <f>VLOOKUP($I22,#REF!,6,FALSE)</f>
        <v>#REF!</v>
      </c>
    </row>
    <row r="24" spans="1:16" ht="21.75" customHeight="1" x14ac:dyDescent="0.15">
      <c r="A24" s="6">
        <v>19</v>
      </c>
      <c r="B24" s="21" t="s">
        <v>9</v>
      </c>
      <c r="C24" s="22" t="s">
        <v>24</v>
      </c>
      <c r="D24" s="22">
        <v>18</v>
      </c>
      <c r="E24" s="23" t="s">
        <v>25</v>
      </c>
      <c r="F24" s="43" t="s">
        <v>63</v>
      </c>
      <c r="G24" s="5" t="e">
        <f>VLOOKUP($A24,#REF!,5,FALSE)</f>
        <v>#REF!</v>
      </c>
      <c r="H24" s="5" t="e">
        <f>VLOOKUP($A24,#REF!,6,FALSE)</f>
        <v>#REF!</v>
      </c>
      <c r="I24" s="26">
        <v>51</v>
      </c>
      <c r="J24" s="21" t="s">
        <v>36</v>
      </c>
      <c r="K24" s="56"/>
      <c r="L24" s="56"/>
      <c r="M24" s="57"/>
      <c r="N24" s="53" t="s">
        <v>86</v>
      </c>
      <c r="O24" s="3" t="e">
        <f>VLOOKUP($I23,#REF!,5,FALSE)</f>
        <v>#REF!</v>
      </c>
      <c r="P24" s="3" t="e">
        <f>VLOOKUP($I23,#REF!,6,FALSE)</f>
        <v>#REF!</v>
      </c>
    </row>
    <row r="25" spans="1:16" ht="21.75" customHeight="1" x14ac:dyDescent="0.15">
      <c r="A25" s="6">
        <v>20</v>
      </c>
      <c r="B25" s="21" t="s">
        <v>9</v>
      </c>
      <c r="C25" s="22" t="s">
        <v>24</v>
      </c>
      <c r="D25" s="22">
        <v>19</v>
      </c>
      <c r="E25" s="23" t="s">
        <v>25</v>
      </c>
      <c r="F25" s="43" t="s">
        <v>64</v>
      </c>
      <c r="G25" s="5" t="e">
        <f>VLOOKUP($A25,#REF!,5,FALSE)</f>
        <v>#REF!</v>
      </c>
      <c r="H25" s="5" t="e">
        <f>VLOOKUP($A25,#REF!,6,FALSE)</f>
        <v>#REF!</v>
      </c>
      <c r="I25" s="25">
        <v>52</v>
      </c>
      <c r="J25" s="21" t="s">
        <v>36</v>
      </c>
      <c r="K25" s="56"/>
      <c r="L25" s="56"/>
      <c r="M25" s="57"/>
      <c r="N25" s="53" t="s">
        <v>81</v>
      </c>
      <c r="O25" s="3" t="e">
        <f>VLOOKUP($I24,#REF!,5,FALSE)</f>
        <v>#REF!</v>
      </c>
      <c r="P25" s="3" t="e">
        <f>VLOOKUP($I24,#REF!,6,FALSE)</f>
        <v>#REF!</v>
      </c>
    </row>
    <row r="26" spans="1:16" ht="21.75" customHeight="1" x14ac:dyDescent="0.15">
      <c r="A26" s="18">
        <v>21</v>
      </c>
      <c r="B26" s="21" t="s">
        <v>9</v>
      </c>
      <c r="C26" s="22" t="s">
        <v>24</v>
      </c>
      <c r="D26" s="22">
        <v>19</v>
      </c>
      <c r="E26" s="23" t="s">
        <v>25</v>
      </c>
      <c r="F26" s="43" t="s">
        <v>65</v>
      </c>
      <c r="G26" s="5" t="e">
        <f>VLOOKUP($A26,#REF!,5,FALSE)</f>
        <v>#REF!</v>
      </c>
      <c r="H26" s="5" t="e">
        <f>VLOOKUP($A26,#REF!,6,FALSE)</f>
        <v>#REF!</v>
      </c>
      <c r="I26" s="26">
        <v>53</v>
      </c>
      <c r="J26" s="62" t="s">
        <v>43</v>
      </c>
      <c r="K26" s="63"/>
      <c r="L26" s="56"/>
      <c r="M26" s="57"/>
      <c r="N26" s="53" t="s">
        <v>82</v>
      </c>
      <c r="O26" s="3" t="e">
        <f>VLOOKUP($I25,#REF!,5,FALSE)</f>
        <v>#REF!</v>
      </c>
      <c r="P26" s="3" t="e">
        <f>VLOOKUP($I25,#REF!,6,FALSE)</f>
        <v>#REF!</v>
      </c>
    </row>
    <row r="27" spans="1:16" ht="21.75" customHeight="1" x14ac:dyDescent="0.15">
      <c r="A27" s="6">
        <v>22</v>
      </c>
      <c r="B27" s="28" t="s">
        <v>9</v>
      </c>
      <c r="C27" s="22" t="s">
        <v>24</v>
      </c>
      <c r="D27" s="22">
        <v>30</v>
      </c>
      <c r="E27" s="23" t="s">
        <v>25</v>
      </c>
      <c r="F27" s="43" t="s">
        <v>67</v>
      </c>
      <c r="G27" s="5" t="e">
        <f>VLOOKUP($A27,#REF!,5,FALSE)</f>
        <v>#REF!</v>
      </c>
      <c r="H27" s="5" t="e">
        <f>VLOOKUP($A27,#REF!,6,FALSE)</f>
        <v>#REF!</v>
      </c>
      <c r="I27" s="25">
        <v>54</v>
      </c>
      <c r="J27" s="21" t="s">
        <v>36</v>
      </c>
      <c r="K27" s="56"/>
      <c r="L27" s="56"/>
      <c r="M27" s="57"/>
      <c r="N27" s="53" t="s">
        <v>74</v>
      </c>
      <c r="O27" s="3" t="e">
        <f>VLOOKUP($I26,#REF!,5,FALSE)</f>
        <v>#REF!</v>
      </c>
      <c r="P27" s="3" t="e">
        <f>VLOOKUP($I26,#REF!,6,FALSE)</f>
        <v>#REF!</v>
      </c>
    </row>
    <row r="28" spans="1:16" ht="21.75" customHeight="1" x14ac:dyDescent="0.15">
      <c r="A28" s="6">
        <v>23</v>
      </c>
      <c r="B28" s="28" t="s">
        <v>9</v>
      </c>
      <c r="C28" s="22" t="s">
        <v>24</v>
      </c>
      <c r="D28" s="22">
        <v>33</v>
      </c>
      <c r="E28" s="23" t="s">
        <v>25</v>
      </c>
      <c r="F28" s="43" t="s">
        <v>73</v>
      </c>
      <c r="G28" s="5" t="e">
        <f>VLOOKUP($A28,#REF!,5,FALSE)</f>
        <v>#REF!</v>
      </c>
      <c r="H28" s="5" t="e">
        <f>VLOOKUP($A28,#REF!,6,FALSE)</f>
        <v>#REF!</v>
      </c>
      <c r="I28" s="26">
        <v>55</v>
      </c>
      <c r="J28" s="21" t="s">
        <v>36</v>
      </c>
      <c r="K28" s="56"/>
      <c r="L28" s="56"/>
      <c r="M28" s="57"/>
      <c r="N28" s="53" t="s">
        <v>87</v>
      </c>
      <c r="O28" s="17" t="e">
        <f>VLOOKUP($I27,#REF!,5,FALSE)</f>
        <v>#REF!</v>
      </c>
      <c r="P28" s="17" t="e">
        <f>VLOOKUP($I27,#REF!,6,FALSE)</f>
        <v>#REF!</v>
      </c>
    </row>
    <row r="29" spans="1:16" ht="21.75" customHeight="1" x14ac:dyDescent="0.15">
      <c r="A29" s="6">
        <v>24</v>
      </c>
      <c r="B29" s="30" t="s">
        <v>37</v>
      </c>
      <c r="C29" s="31" t="s">
        <v>24</v>
      </c>
      <c r="D29" s="32">
        <v>17</v>
      </c>
      <c r="E29" s="32" t="s">
        <v>25</v>
      </c>
      <c r="F29" s="43" t="s">
        <v>77</v>
      </c>
      <c r="G29" s="5" t="e">
        <f>VLOOKUP($A29,#REF!,5,FALSE)</f>
        <v>#REF!</v>
      </c>
      <c r="H29" s="5" t="e">
        <f>VLOOKUP($A29,#REF!,6,FALSE)</f>
        <v>#REF!</v>
      </c>
      <c r="I29" s="25">
        <v>56</v>
      </c>
      <c r="J29" s="62" t="s">
        <v>45</v>
      </c>
      <c r="K29" s="63"/>
      <c r="L29" s="63"/>
      <c r="M29" s="64"/>
      <c r="N29" s="53" t="s">
        <v>40</v>
      </c>
      <c r="O29" s="17" t="e">
        <f>VLOOKUP($I28,#REF!,5,FALSE)</f>
        <v>#REF!</v>
      </c>
      <c r="P29" s="17" t="e">
        <f>VLOOKUP($I28,#REF!,6,FALSE)</f>
        <v>#REF!</v>
      </c>
    </row>
    <row r="30" spans="1:16" ht="21.75" customHeight="1" x14ac:dyDescent="0.15">
      <c r="A30" s="6">
        <v>25</v>
      </c>
      <c r="B30" s="30" t="s">
        <v>38</v>
      </c>
      <c r="C30" s="31" t="s">
        <v>24</v>
      </c>
      <c r="D30" s="32">
        <v>26</v>
      </c>
      <c r="E30" s="32" t="s">
        <v>25</v>
      </c>
      <c r="F30" s="43" t="s">
        <v>76</v>
      </c>
      <c r="G30" s="5" t="e">
        <f>VLOOKUP($A30,#REF!,5,FALSE)</f>
        <v>#REF!</v>
      </c>
      <c r="H30" s="5" t="e">
        <f>VLOOKUP($A30,#REF!,6,FALSE)</f>
        <v>#REF!</v>
      </c>
      <c r="I30" s="26">
        <v>57</v>
      </c>
      <c r="J30" s="59" t="s">
        <v>44</v>
      </c>
      <c r="K30" s="60"/>
      <c r="L30" s="60"/>
      <c r="M30" s="61"/>
      <c r="N30" s="19" t="s">
        <v>83</v>
      </c>
      <c r="O30" s="17" t="e">
        <f>VLOOKUP($I29,#REF!,5,FALSE)</f>
        <v>#REF!</v>
      </c>
      <c r="P30" s="17" t="e">
        <f>VLOOKUP($I29,#REF!,6,FALSE)</f>
        <v>#REF!</v>
      </c>
    </row>
    <row r="31" spans="1:16" ht="21.75" customHeight="1" x14ac:dyDescent="0.15">
      <c r="A31" s="6">
        <v>26</v>
      </c>
      <c r="B31" s="44" t="s">
        <v>39</v>
      </c>
      <c r="C31" s="31" t="s">
        <v>24</v>
      </c>
      <c r="D31" s="15">
        <v>26</v>
      </c>
      <c r="E31" s="32" t="s">
        <v>25</v>
      </c>
      <c r="F31" s="43" t="s">
        <v>68</v>
      </c>
      <c r="G31" s="5" t="e">
        <f>VLOOKUP($A31,#REF!,5,FALSE)</f>
        <v>#REF!</v>
      </c>
      <c r="H31" s="5" t="e">
        <f>VLOOKUP($A31,#REF!,6,FALSE)</f>
        <v>#REF!</v>
      </c>
      <c r="I31" s="25">
        <v>58</v>
      </c>
      <c r="J31" s="62" t="s">
        <v>44</v>
      </c>
      <c r="K31" s="63"/>
      <c r="L31" s="63"/>
      <c r="M31" s="64"/>
      <c r="N31" s="58" t="s">
        <v>88</v>
      </c>
      <c r="O31" s="17" t="e">
        <f>VLOOKUP($I30,#REF!,5,FALSE)</f>
        <v>#REF!</v>
      </c>
      <c r="P31" s="17" t="e">
        <f>VLOOKUP($I30,#REF!,6,FALSE)</f>
        <v>#REF!</v>
      </c>
    </row>
    <row r="32" spans="1:16" ht="21.75" customHeight="1" x14ac:dyDescent="0.15">
      <c r="A32" s="6">
        <v>27</v>
      </c>
      <c r="B32" s="34" t="s">
        <v>10</v>
      </c>
      <c r="C32" s="41" t="s">
        <v>24</v>
      </c>
      <c r="D32" s="16">
        <v>13</v>
      </c>
      <c r="E32" s="42" t="s">
        <v>25</v>
      </c>
      <c r="F32" s="43" t="s">
        <v>69</v>
      </c>
      <c r="G32" s="5" t="e">
        <f>VLOOKUP($A32,#REF!,5,FALSE)</f>
        <v>#REF!</v>
      </c>
      <c r="H32" s="5" t="e">
        <f>VLOOKUP($A32,#REF!,6,FALSE)</f>
        <v>#REF!</v>
      </c>
      <c r="I32" s="26">
        <v>59</v>
      </c>
      <c r="J32" s="65" t="s">
        <v>46</v>
      </c>
      <c r="K32" s="66"/>
      <c r="L32" s="66"/>
      <c r="M32" s="67"/>
      <c r="N32" s="47" t="s">
        <v>84</v>
      </c>
      <c r="O32" s="17" t="e">
        <f>VLOOKUP($I31,#REF!,5,FALSE)</f>
        <v>#REF!</v>
      </c>
      <c r="P32" s="17" t="e">
        <f>VLOOKUP($I31,#REF!,6,FALSE)</f>
        <v>#REF!</v>
      </c>
    </row>
    <row r="33" spans="1:16" ht="21.75" customHeight="1" x14ac:dyDescent="0.15">
      <c r="A33" s="6">
        <v>28</v>
      </c>
      <c r="B33" s="34" t="s">
        <v>10</v>
      </c>
      <c r="C33" s="41" t="s">
        <v>24</v>
      </c>
      <c r="D33" s="15">
        <v>19</v>
      </c>
      <c r="E33" s="42" t="s">
        <v>25</v>
      </c>
      <c r="F33" s="29" t="s">
        <v>70</v>
      </c>
      <c r="G33" s="5" t="e">
        <f>VLOOKUP($A33,#REF!,5,FALSE)</f>
        <v>#REF!</v>
      </c>
      <c r="H33" s="5" t="e">
        <f>VLOOKUP($A33,#REF!,6,FALSE)</f>
        <v>#REF!</v>
      </c>
      <c r="I33" s="25">
        <v>60</v>
      </c>
      <c r="O33" s="17" t="e">
        <f>VLOOKUP($I32,#REF!,5,FALSE)</f>
        <v>#REF!</v>
      </c>
      <c r="P33" s="17" t="e">
        <f>VLOOKUP($I32,#REF!,6,FALSE)</f>
        <v>#REF!</v>
      </c>
    </row>
    <row r="34" spans="1:16" ht="21.75" customHeight="1" x14ac:dyDescent="0.15">
      <c r="A34" s="26">
        <v>29</v>
      </c>
      <c r="B34" s="34" t="s">
        <v>10</v>
      </c>
      <c r="C34" s="16" t="s">
        <v>24</v>
      </c>
      <c r="D34" s="16">
        <v>20</v>
      </c>
      <c r="E34" s="46" t="s">
        <v>23</v>
      </c>
      <c r="F34" s="35" t="s">
        <v>11</v>
      </c>
      <c r="G34" s="5" t="e">
        <f>VLOOKUP($A34,#REF!,5,FALSE)</f>
        <v>#REF!</v>
      </c>
      <c r="H34" s="5" t="e">
        <f>VLOOKUP($A34,#REF!,6,FALSE)</f>
        <v>#REF!</v>
      </c>
      <c r="I34" s="26">
        <v>61</v>
      </c>
      <c r="O34" s="17" t="e">
        <f>VLOOKUP($I33,#REF!,5,FALSE)</f>
        <v>#REF!</v>
      </c>
      <c r="P34" s="17" t="e">
        <f>VLOOKUP($I33,#REF!,6,FALSE)</f>
        <v>#REF!</v>
      </c>
    </row>
    <row r="35" spans="1:16" ht="21.75" customHeight="1" x14ac:dyDescent="0.15">
      <c r="A35" s="26">
        <v>30</v>
      </c>
      <c r="B35" s="54" t="s">
        <v>85</v>
      </c>
      <c r="C35" s="15" t="s">
        <v>24</v>
      </c>
      <c r="D35" s="15">
        <v>20</v>
      </c>
      <c r="E35" s="36" t="s">
        <v>23</v>
      </c>
      <c r="F35" s="8" t="s">
        <v>12</v>
      </c>
      <c r="G35" s="5" t="e">
        <f>VLOOKUP($A35,#REF!,5,FALSE)</f>
        <v>#REF!</v>
      </c>
      <c r="H35" s="5" t="e">
        <f>VLOOKUP($A35,#REF!,6,FALSE)</f>
        <v>#REF!</v>
      </c>
      <c r="I35" s="25">
        <v>62</v>
      </c>
      <c r="O35" s="17" t="e">
        <f>VLOOKUP($I34,#REF!,5,FALSE)</f>
        <v>#REF!</v>
      </c>
      <c r="P35" s="17" t="e">
        <f>VLOOKUP($I34,#REF!,6,FALSE)</f>
        <v>#REF!</v>
      </c>
    </row>
    <row r="36" spans="1:16" ht="21.75" customHeight="1" x14ac:dyDescent="0.15">
      <c r="A36" s="40">
        <v>32</v>
      </c>
      <c r="B36" s="49" t="s">
        <v>79</v>
      </c>
      <c r="C36" s="50"/>
      <c r="D36" s="50"/>
      <c r="E36" s="50"/>
      <c r="F36" s="50"/>
      <c r="G36" s="20" t="e">
        <f>VLOOKUP($A36,#REF!,5,FALSE)</f>
        <v>#REF!</v>
      </c>
      <c r="H36" s="5" t="e">
        <f>VLOOKUP($A36,#REF!,6,FALSE)</f>
        <v>#REF!</v>
      </c>
      <c r="I36" s="25">
        <v>64</v>
      </c>
    </row>
    <row r="37" spans="1:16" ht="21.75" customHeight="1" x14ac:dyDescent="0.15">
      <c r="B37" s="48" t="s">
        <v>78</v>
      </c>
      <c r="I37" s="26">
        <v>65</v>
      </c>
    </row>
    <row r="38" spans="1:16" ht="21.75" customHeight="1" x14ac:dyDescent="0.15">
      <c r="I38" s="38">
        <v>66</v>
      </c>
    </row>
    <row r="39" spans="1:16" ht="21.75" customHeight="1" x14ac:dyDescent="0.15">
      <c r="I39" s="37">
        <v>67</v>
      </c>
    </row>
    <row r="40" spans="1:16" ht="22.5" customHeight="1" x14ac:dyDescent="0.15"/>
    <row r="52" spans="1:1" ht="14.25" x14ac:dyDescent="0.15">
      <c r="A52" s="1"/>
    </row>
  </sheetData>
  <mergeCells count="6">
    <mergeCell ref="J30:M30"/>
    <mergeCell ref="J31:M31"/>
    <mergeCell ref="J32:M32"/>
    <mergeCell ref="B1:N1"/>
    <mergeCell ref="J29:M29"/>
    <mergeCell ref="J26:K26"/>
  </mergeCells>
  <phoneticPr fontId="2"/>
  <printOptions horizontalCentered="1"/>
  <pageMargins left="0.62992125984251968" right="0.51181102362204722" top="0.42" bottom="0.2" header="0.31496062992125984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　同窓会役員名簿</vt:lpstr>
      <vt:lpstr>'R６　同窓会役員名簿'!Print_Area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幸久 遠藤</cp:lastModifiedBy>
  <cp:lastPrinted>2024-06-27T02:21:48Z</cp:lastPrinted>
  <dcterms:created xsi:type="dcterms:W3CDTF">2016-02-01T01:46:46Z</dcterms:created>
  <dcterms:modified xsi:type="dcterms:W3CDTF">2025-01-28T23:53:26Z</dcterms:modified>
</cp:coreProperties>
</file>